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总分表" sheetId="1" r:id="rId1"/>
  </sheets>
  <definedNames>
    <definedName name="_xlnm._FilterDatabase" localSheetId="0" hidden="1">总分表!$B$4:$S$9</definedName>
    <definedName name="_xlnm.Print_Area" localSheetId="0">总分表!$A$2:$S$9</definedName>
    <definedName name="_xlnm.Print_Titles" localSheetId="0">总分表!$3:$5</definedName>
  </definedNames>
  <calcPr calcId="144525"/>
</workbook>
</file>

<file path=xl/sharedStrings.xml><?xml version="1.0" encoding="utf-8"?>
<sst xmlns="http://schemas.openxmlformats.org/spreadsheetml/2006/main" count="34" uniqueCount="33">
  <si>
    <t>附件</t>
  </si>
  <si>
    <t>2022年度鄂州市公交企业质量信誉考核分数明细表</t>
  </si>
  <si>
    <t>序
号</t>
  </si>
  <si>
    <t>公司名称</t>
  </si>
  <si>
    <t>公交线路日常运营（满分100分，占总成绩70%）</t>
  </si>
  <si>
    <t>公交企业管理（满分100分，占总成绩30%）</t>
  </si>
  <si>
    <t>考核得分</t>
  </si>
  <si>
    <r>
      <rPr>
        <sz val="10"/>
        <color rgb="FF000000"/>
        <rFont val="宋体"/>
        <charset val="134"/>
      </rPr>
      <t>运营车辆（40分</t>
    </r>
    <r>
      <rPr>
        <sz val="10"/>
        <color rgb="FF000000"/>
        <rFont val="仿宋_GB2312"/>
        <charset val="134"/>
      </rPr>
      <t>）</t>
    </r>
  </si>
  <si>
    <t>运营服务（60分）</t>
  </si>
  <si>
    <t>得分
小计</t>
  </si>
  <si>
    <t>企业经营（70分）</t>
  </si>
  <si>
    <t>社会反映（30分）</t>
  </si>
  <si>
    <t>设施配备
（15分）</t>
  </si>
  <si>
    <t>服务标识
（10分）</t>
  </si>
  <si>
    <t>车容车貌
清洁卫生
（10分）</t>
  </si>
  <si>
    <t>广告发布
（5分）</t>
  </si>
  <si>
    <t>营运服务
（10分）</t>
  </si>
  <si>
    <t>行车服务
（20分）</t>
  </si>
  <si>
    <t>车厢服务
（20分）</t>
  </si>
  <si>
    <t>运营安全
（10分）</t>
  </si>
  <si>
    <t>基础管理
（15分）</t>
  </si>
  <si>
    <t>遵规守法（20分）</t>
  </si>
  <si>
    <t>目标完成
（20分）</t>
  </si>
  <si>
    <t>安全生产
（15分）</t>
  </si>
  <si>
    <t>服务投诉
（20分）</t>
  </si>
  <si>
    <t>媒体曝光
（10分）</t>
  </si>
  <si>
    <t>市公共交通有限公司</t>
  </si>
  <si>
    <t>市新市民公共汽车有限公司</t>
  </si>
  <si>
    <t>市梁子湖区联润公共汽车有限公司</t>
  </si>
  <si>
    <t>市万众客运有限公司</t>
  </si>
  <si>
    <t>市华洪汽车客运有限公司</t>
  </si>
  <si>
    <t>市华容区畅达公共汽车有限公司</t>
  </si>
  <si>
    <t>市大鹏客运有限公司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</si>
</sst>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_ * #,##0.0_ ;_ * \-#,##0.0_ ;_ * &quot;-&quot;?_ ;_ @_ "/>
  </numFmts>
  <fonts count="33">
    <font>
      <sz val="11"/>
      <color theme="1"/>
      <name val="等线"/>
      <charset val="134"/>
    </font>
    <font>
      <sz val="16"/>
      <color theme="1"/>
      <name val="黑体"/>
      <charset val="134"/>
    </font>
    <font>
      <sz val="20"/>
      <color indexed="8"/>
      <name val="方正小标宋_GBK"/>
      <charset val="134"/>
    </font>
    <font>
      <b/>
      <sz val="11"/>
      <color indexed="8"/>
      <name val="等线"/>
      <charset val="134"/>
    </font>
    <font>
      <sz val="10"/>
      <color rgb="FF000000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7" fontId="10" fillId="2" borderId="2" xfId="0" applyNumberFormat="1" applyFont="1" applyFill="1" applyBorder="1">
      <alignment vertical="center"/>
    </xf>
    <xf numFmtId="177" fontId="1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C5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tabSelected="1" zoomScale="120" zoomScaleNormal="120" workbookViewId="0">
      <pane xSplit="2" ySplit="5" topLeftCell="C6" activePane="bottomRight" state="frozen"/>
      <selection/>
      <selection pane="topRight"/>
      <selection pane="bottomLeft"/>
      <selection pane="bottomRight" activeCell="B3" sqref="B3:B5"/>
    </sheetView>
  </sheetViews>
  <sheetFormatPr defaultColWidth="9" defaultRowHeight="13.5"/>
  <cols>
    <col min="1" max="1" width="4.89166666666667" style="3" customWidth="1"/>
    <col min="2" max="2" width="31.6583333333333" customWidth="1"/>
    <col min="3" max="10" width="9.025" customWidth="1"/>
    <col min="11" max="11" width="7.70833333333333" customWidth="1"/>
    <col min="12" max="17" width="9.025" customWidth="1"/>
    <col min="18" max="18" width="7.70833333333333" customWidth="1"/>
    <col min="19" max="19" width="8.85833333333333" style="4" customWidth="1"/>
    <col min="20" max="27" width="8.625" style="2"/>
  </cols>
  <sheetData>
    <row r="1" ht="20.25" spans="1:2">
      <c r="A1" s="5" t="s">
        <v>0</v>
      </c>
      <c r="B1" s="5"/>
    </row>
    <row r="2" s="1" customFormat="1" ht="53" customHeight="1" spans="1: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4"/>
      <c r="U2" s="24"/>
      <c r="V2" s="24"/>
      <c r="W2" s="24"/>
      <c r="X2" s="24"/>
      <c r="Y2" s="24"/>
      <c r="Z2" s="24"/>
      <c r="AA2" s="24"/>
    </row>
    <row r="3" s="1" customFormat="1" ht="46" customHeight="1" spans="1:27">
      <c r="A3" s="7" t="s">
        <v>2</v>
      </c>
      <c r="B3" s="8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8"/>
      <c r="L3" s="9" t="s">
        <v>5</v>
      </c>
      <c r="M3" s="9"/>
      <c r="N3" s="9"/>
      <c r="O3" s="9"/>
      <c r="P3" s="9"/>
      <c r="Q3" s="9"/>
      <c r="R3" s="8"/>
      <c r="S3" s="25" t="s">
        <v>6</v>
      </c>
      <c r="T3" s="24"/>
      <c r="U3" s="24"/>
      <c r="V3" s="24"/>
      <c r="W3" s="24"/>
      <c r="X3" s="24"/>
      <c r="Y3" s="24"/>
      <c r="Z3" s="24"/>
      <c r="AA3" s="24"/>
    </row>
    <row r="4" s="1" customFormat="1" ht="35" customHeight="1" spans="1:27">
      <c r="A4" s="10"/>
      <c r="B4" s="8"/>
      <c r="C4" s="11" t="s">
        <v>7</v>
      </c>
      <c r="D4" s="12"/>
      <c r="E4" s="12"/>
      <c r="F4" s="13"/>
      <c r="G4" s="11" t="s">
        <v>8</v>
      </c>
      <c r="H4" s="12"/>
      <c r="I4" s="12"/>
      <c r="J4" s="13"/>
      <c r="K4" s="19" t="s">
        <v>9</v>
      </c>
      <c r="L4" s="20" t="s">
        <v>10</v>
      </c>
      <c r="M4" s="20"/>
      <c r="N4" s="20"/>
      <c r="O4" s="21"/>
      <c r="P4" s="11" t="s">
        <v>11</v>
      </c>
      <c r="Q4" s="21"/>
      <c r="R4" s="19" t="s">
        <v>9</v>
      </c>
      <c r="S4" s="26"/>
      <c r="T4" s="24"/>
      <c r="U4" s="24"/>
      <c r="V4" s="24"/>
      <c r="W4" s="24"/>
      <c r="X4" s="24"/>
      <c r="Y4" s="24"/>
      <c r="Z4" s="24"/>
      <c r="AA4" s="24"/>
    </row>
    <row r="5" s="1" customFormat="1" ht="53.25" customHeight="1" spans="1:27">
      <c r="A5" s="10"/>
      <c r="B5" s="8"/>
      <c r="C5" s="14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22"/>
      <c r="L5" s="15" t="s">
        <v>20</v>
      </c>
      <c r="M5" s="15" t="s">
        <v>21</v>
      </c>
      <c r="N5" s="15" t="s">
        <v>22</v>
      </c>
      <c r="O5" s="15" t="s">
        <v>23</v>
      </c>
      <c r="P5" s="15" t="s">
        <v>24</v>
      </c>
      <c r="Q5" s="15" t="s">
        <v>25</v>
      </c>
      <c r="R5" s="22"/>
      <c r="S5" s="26"/>
      <c r="T5" s="24"/>
      <c r="U5" s="24"/>
      <c r="V5" s="24"/>
      <c r="W5" s="24"/>
      <c r="X5" s="24"/>
      <c r="Y5" s="24"/>
      <c r="Z5" s="24"/>
      <c r="AA5" s="24"/>
    </row>
    <row r="6" ht="34" customHeight="1" spans="1:19">
      <c r="A6" s="16">
        <v>1</v>
      </c>
      <c r="B6" s="17" t="s">
        <v>26</v>
      </c>
      <c r="C6" s="18">
        <v>15</v>
      </c>
      <c r="D6" s="18">
        <v>10</v>
      </c>
      <c r="E6" s="18">
        <v>10</v>
      </c>
      <c r="F6" s="18">
        <v>5</v>
      </c>
      <c r="G6" s="18">
        <v>10</v>
      </c>
      <c r="H6" s="18">
        <v>18</v>
      </c>
      <c r="I6" s="18">
        <v>10</v>
      </c>
      <c r="J6" s="18">
        <v>6</v>
      </c>
      <c r="K6" s="23">
        <f t="shared" ref="K6:K12" si="0">SUM(C6:J6)</f>
        <v>84</v>
      </c>
      <c r="L6" s="18">
        <v>13</v>
      </c>
      <c r="M6" s="18">
        <v>20</v>
      </c>
      <c r="N6" s="18">
        <v>16</v>
      </c>
      <c r="O6" s="18">
        <v>15</v>
      </c>
      <c r="P6" s="18">
        <v>18</v>
      </c>
      <c r="Q6" s="18">
        <v>10</v>
      </c>
      <c r="R6" s="23">
        <f>SUM(L6:Q6)</f>
        <v>92</v>
      </c>
      <c r="S6" s="27">
        <f t="shared" ref="S6:S12" si="1">K6*0.7+R6*0.3</f>
        <v>86.4</v>
      </c>
    </row>
    <row r="7" ht="34" customHeight="1" spans="1:19">
      <c r="A7" s="16">
        <v>2</v>
      </c>
      <c r="B7" s="17" t="s">
        <v>27</v>
      </c>
      <c r="C7" s="18">
        <v>15</v>
      </c>
      <c r="D7" s="18">
        <v>10</v>
      </c>
      <c r="E7" s="18">
        <v>8</v>
      </c>
      <c r="F7" s="18">
        <v>5</v>
      </c>
      <c r="G7" s="18">
        <v>10</v>
      </c>
      <c r="H7" s="18">
        <v>14</v>
      </c>
      <c r="I7" s="18">
        <v>8</v>
      </c>
      <c r="J7" s="18">
        <v>6</v>
      </c>
      <c r="K7" s="23">
        <f t="shared" si="0"/>
        <v>76</v>
      </c>
      <c r="L7" s="18">
        <v>10</v>
      </c>
      <c r="M7" s="18">
        <v>20</v>
      </c>
      <c r="N7" s="18">
        <v>14</v>
      </c>
      <c r="O7" s="18">
        <v>15</v>
      </c>
      <c r="P7" s="18">
        <v>16</v>
      </c>
      <c r="Q7" s="18">
        <v>10</v>
      </c>
      <c r="R7" s="23">
        <f>SUM(L7:Q7)</f>
        <v>85</v>
      </c>
      <c r="S7" s="28">
        <f t="shared" si="1"/>
        <v>78.7</v>
      </c>
    </row>
    <row r="8" s="2" customFormat="1" ht="34" customHeight="1" spans="1:19">
      <c r="A8" s="16">
        <v>3</v>
      </c>
      <c r="B8" s="17" t="s">
        <v>28</v>
      </c>
      <c r="C8" s="18">
        <v>15</v>
      </c>
      <c r="D8" s="18">
        <v>10</v>
      </c>
      <c r="E8" s="18">
        <v>6</v>
      </c>
      <c r="F8" s="18">
        <v>5</v>
      </c>
      <c r="G8" s="18">
        <v>8</v>
      </c>
      <c r="H8" s="18">
        <v>14</v>
      </c>
      <c r="I8" s="18">
        <v>8</v>
      </c>
      <c r="J8" s="18">
        <v>6</v>
      </c>
      <c r="K8" s="23">
        <f t="shared" si="0"/>
        <v>72</v>
      </c>
      <c r="L8" s="18">
        <v>10</v>
      </c>
      <c r="M8" s="18">
        <v>20</v>
      </c>
      <c r="N8" s="18">
        <v>10</v>
      </c>
      <c r="O8" s="18">
        <v>15</v>
      </c>
      <c r="P8" s="18">
        <v>16</v>
      </c>
      <c r="Q8" s="18">
        <v>10</v>
      </c>
      <c r="R8" s="23">
        <f>SUM(L8:Q8)</f>
        <v>81</v>
      </c>
      <c r="S8" s="28">
        <f t="shared" si="1"/>
        <v>74.7</v>
      </c>
    </row>
    <row r="9" ht="34" customHeight="1" spans="1:19">
      <c r="A9" s="16">
        <v>4</v>
      </c>
      <c r="B9" s="17" t="s">
        <v>29</v>
      </c>
      <c r="C9" s="18">
        <v>12</v>
      </c>
      <c r="D9" s="18">
        <v>8</v>
      </c>
      <c r="E9" s="18">
        <v>6</v>
      </c>
      <c r="F9" s="18">
        <v>5</v>
      </c>
      <c r="G9" s="18">
        <v>8</v>
      </c>
      <c r="H9" s="18">
        <v>14</v>
      </c>
      <c r="I9" s="18">
        <v>8</v>
      </c>
      <c r="J9" s="18">
        <v>6</v>
      </c>
      <c r="K9" s="23">
        <f t="shared" si="0"/>
        <v>67</v>
      </c>
      <c r="L9" s="18">
        <v>10</v>
      </c>
      <c r="M9" s="18">
        <v>20</v>
      </c>
      <c r="N9" s="18">
        <v>10</v>
      </c>
      <c r="O9" s="18">
        <v>15</v>
      </c>
      <c r="P9" s="18">
        <v>16</v>
      </c>
      <c r="Q9" s="18">
        <v>10</v>
      </c>
      <c r="R9" s="23">
        <v>81</v>
      </c>
      <c r="S9" s="28">
        <f t="shared" si="1"/>
        <v>71.2</v>
      </c>
    </row>
    <row r="10" ht="34" customHeight="1" spans="1:19">
      <c r="A10" s="16">
        <v>5</v>
      </c>
      <c r="B10" s="17" t="s">
        <v>30</v>
      </c>
      <c r="C10" s="18">
        <v>12</v>
      </c>
      <c r="D10" s="18">
        <v>6</v>
      </c>
      <c r="E10" s="18">
        <v>6</v>
      </c>
      <c r="F10" s="18">
        <v>5</v>
      </c>
      <c r="G10" s="18">
        <v>8</v>
      </c>
      <c r="H10" s="18">
        <v>14</v>
      </c>
      <c r="I10" s="18">
        <v>8</v>
      </c>
      <c r="J10" s="18">
        <v>6</v>
      </c>
      <c r="K10" s="23">
        <f t="shared" si="0"/>
        <v>65</v>
      </c>
      <c r="L10" s="18">
        <v>10</v>
      </c>
      <c r="M10" s="18">
        <v>20</v>
      </c>
      <c r="N10" s="18">
        <v>12</v>
      </c>
      <c r="O10" s="18">
        <v>15</v>
      </c>
      <c r="P10" s="18">
        <v>16</v>
      </c>
      <c r="Q10" s="18">
        <v>10</v>
      </c>
      <c r="R10" s="23">
        <f>SUM(L10:Q10)</f>
        <v>83</v>
      </c>
      <c r="S10" s="28">
        <f t="shared" si="1"/>
        <v>70.4</v>
      </c>
    </row>
    <row r="11" ht="34" customHeight="1" spans="1:19">
      <c r="A11" s="16">
        <v>6</v>
      </c>
      <c r="B11" s="17" t="s">
        <v>31</v>
      </c>
      <c r="C11" s="18">
        <v>12</v>
      </c>
      <c r="D11" s="18">
        <v>6</v>
      </c>
      <c r="E11" s="18">
        <v>6</v>
      </c>
      <c r="F11" s="18">
        <v>5</v>
      </c>
      <c r="G11" s="18">
        <v>8</v>
      </c>
      <c r="H11" s="18">
        <v>14</v>
      </c>
      <c r="I11" s="18">
        <v>8</v>
      </c>
      <c r="J11" s="18">
        <v>6</v>
      </c>
      <c r="K11" s="23">
        <f t="shared" si="0"/>
        <v>65</v>
      </c>
      <c r="L11" s="18">
        <v>10</v>
      </c>
      <c r="M11" s="18">
        <v>20</v>
      </c>
      <c r="N11" s="18">
        <v>10</v>
      </c>
      <c r="O11" s="18">
        <v>15</v>
      </c>
      <c r="P11" s="18">
        <v>16</v>
      </c>
      <c r="Q11" s="18">
        <v>10</v>
      </c>
      <c r="R11" s="23">
        <f>SUM(L11:Q11)</f>
        <v>81</v>
      </c>
      <c r="S11" s="28">
        <f t="shared" si="1"/>
        <v>69.8</v>
      </c>
    </row>
    <row r="12" ht="34" customHeight="1" spans="1:19">
      <c r="A12" s="16">
        <v>7</v>
      </c>
      <c r="B12" s="17" t="s">
        <v>32</v>
      </c>
      <c r="C12" s="18">
        <v>10</v>
      </c>
      <c r="D12" s="18">
        <v>6</v>
      </c>
      <c r="E12" s="18">
        <v>6</v>
      </c>
      <c r="F12" s="18">
        <v>5</v>
      </c>
      <c r="G12" s="18">
        <v>8</v>
      </c>
      <c r="H12" s="18">
        <v>14</v>
      </c>
      <c r="I12" s="18">
        <v>8</v>
      </c>
      <c r="J12" s="18">
        <v>6</v>
      </c>
      <c r="K12" s="23">
        <f t="shared" si="0"/>
        <v>63</v>
      </c>
      <c r="L12" s="18">
        <v>10</v>
      </c>
      <c r="M12" s="18">
        <v>20</v>
      </c>
      <c r="N12" s="18">
        <v>10</v>
      </c>
      <c r="O12" s="18">
        <v>15</v>
      </c>
      <c r="P12" s="18">
        <v>16</v>
      </c>
      <c r="Q12" s="18">
        <v>10</v>
      </c>
      <c r="R12" s="23">
        <f>SUM(L12:Q12)</f>
        <v>81</v>
      </c>
      <c r="S12" s="27">
        <f t="shared" si="1"/>
        <v>68.4</v>
      </c>
    </row>
  </sheetData>
  <sheetProtection sort="0" autoFilter="0"/>
  <mergeCells count="13">
    <mergeCell ref="A1:B1"/>
    <mergeCell ref="A2:S2"/>
    <mergeCell ref="C3:K3"/>
    <mergeCell ref="L3:R3"/>
    <mergeCell ref="C4:F4"/>
    <mergeCell ref="G4:J4"/>
    <mergeCell ref="L4:O4"/>
    <mergeCell ref="P4:Q4"/>
    <mergeCell ref="A3:A5"/>
    <mergeCell ref="B3:B5"/>
    <mergeCell ref="K4:K5"/>
    <mergeCell ref="R4:R5"/>
    <mergeCell ref="S3:S5"/>
  </mergeCells>
  <pageMargins left="0.511805555555556" right="0.314583333333333" top="0.747916666666667" bottom="0.747916666666667" header="0.314583333333333" footer="0.31458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龍背山</cp:lastModifiedBy>
  <dcterms:created xsi:type="dcterms:W3CDTF">2016-04-27T00:46:00Z</dcterms:created>
  <cp:lastPrinted>2016-06-15T08:43:00Z</cp:lastPrinted>
  <dcterms:modified xsi:type="dcterms:W3CDTF">2023-10-24T07:03:39Z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4664CDDB6655460EA54132E9708FE4E7_13</vt:lpwstr>
  </property>
</Properties>
</file>